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0d9779db14ebc/St Francis/"/>
    </mc:Choice>
  </mc:AlternateContent>
  <xr:revisionPtr revIDLastSave="0" documentId="8_{FD7E7186-0773-43D8-96D5-6A879A96C8C0}" xr6:coauthVersionLast="47" xr6:coauthVersionMax="47" xr10:uidLastSave="{00000000-0000-0000-0000-000000000000}"/>
  <bookViews>
    <workbookView xWindow="3795" yWindow="510" windowWidth="15615" windowHeight="19890" xr2:uid="{C7843938-4BBB-42B1-9C42-100C56667271}"/>
  </bookViews>
  <sheets>
    <sheet name="H_C RESTORATION EXPENSES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3" i="1"/>
  <c r="D15" i="1"/>
  <c r="D6" i="1"/>
  <c r="D10" i="1"/>
  <c r="D9" i="1"/>
  <c r="D8" i="1"/>
  <c r="D7" i="1"/>
  <c r="D17" i="1" l="1"/>
</calcChain>
</file>

<file path=xl/sharedStrings.xml><?xml version="1.0" encoding="utf-8"?>
<sst xmlns="http://schemas.openxmlformats.org/spreadsheetml/2006/main" count="15" uniqueCount="15">
  <si>
    <t>ST. FRANCIS OF ASSISI CATHOLIC CHURCH OF BEND, INC.</t>
  </si>
  <si>
    <t>HISTORIC CHURCH RESTORATION EXPENSES</t>
  </si>
  <si>
    <t xml:space="preserve">   SunWest Builders</t>
  </si>
  <si>
    <t>Historic Church Restoration</t>
  </si>
  <si>
    <t xml:space="preserve">   Daprato Rigali</t>
  </si>
  <si>
    <t xml:space="preserve">   Froelich Engineers</t>
  </si>
  <si>
    <t xml:space="preserve">   Pinnacle Architecture</t>
  </si>
  <si>
    <t xml:space="preserve">   Pipe organ</t>
  </si>
  <si>
    <t xml:space="preserve">   City of Bend - Permit</t>
  </si>
  <si>
    <t xml:space="preserve">   Supplies</t>
  </si>
  <si>
    <t xml:space="preserve">   Audio Visual Bend</t>
  </si>
  <si>
    <t xml:space="preserve">   Fraud</t>
  </si>
  <si>
    <t>Total Expense</t>
  </si>
  <si>
    <t xml:space="preserve">   Carlson Testing</t>
  </si>
  <si>
    <t xml:space="preserve">   Open houses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</si>
</sst>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06816-E102-4FD3-8928-7DF078FBD753}">
  <dimension ref="A1:I18"/>
  <sheetViews>
    <sheetView tabSelected="1" workbookViewId="0">
      <selection activeCell="D15" sqref="D15"/>
    </sheetView>
  </sheetViews>
  <sheetFormatPr defaultRowHeight="15" x14ac:dyDescent="0.25"/>
  <cols>
    <col min="4" max="4" width="14" style="2" customWidth="1"/>
    <col min="6" max="6" width="9.85546875" bestFit="1" customWidth="1"/>
    <col min="9" max="9" width="12.42578125" bestFit="1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4" spans="1:4" x14ac:dyDescent="0.25">
      <c r="A4" t="s">
        <v>3</v>
      </c>
    </row>
    <row r="5" spans="1:4" x14ac:dyDescent="0.25">
      <c r="A5" t="s">
        <v>10</v>
      </c>
      <c r="D5" s="2">
        <v>28946.05</v>
      </c>
    </row>
    <row r="6" spans="1:4" x14ac:dyDescent="0.25">
      <c r="A6" t="s">
        <v>8</v>
      </c>
      <c r="D6" s="2">
        <f>975.68+133.3</f>
        <v>1108.98</v>
      </c>
    </row>
    <row r="7" spans="1:4" x14ac:dyDescent="0.25">
      <c r="A7" t="s">
        <v>4</v>
      </c>
      <c r="D7" s="2">
        <f>953333.33+19950+65625+78221.67</f>
        <v>1117130</v>
      </c>
    </row>
    <row r="8" spans="1:4" x14ac:dyDescent="0.25">
      <c r="A8" t="s">
        <v>5</v>
      </c>
      <c r="D8" s="2">
        <f>22145+2337.5+5315</f>
        <v>29797.5</v>
      </c>
    </row>
    <row r="9" spans="1:4" x14ac:dyDescent="0.25">
      <c r="A9" t="s">
        <v>6</v>
      </c>
      <c r="D9" s="2">
        <f>61144.44+1375+1950.5+576</f>
        <v>65045.94</v>
      </c>
    </row>
    <row r="10" spans="1:4" x14ac:dyDescent="0.25">
      <c r="A10" t="s">
        <v>2</v>
      </c>
      <c r="D10" s="2">
        <f>101892.38+35007.38+19450.68+162640.94+99020.58</f>
        <v>418011.96</v>
      </c>
    </row>
    <row r="11" spans="1:4" x14ac:dyDescent="0.25">
      <c r="A11" t="s">
        <v>14</v>
      </c>
      <c r="D11" s="2">
        <f>3850+79.91+18.65</f>
        <v>3948.56</v>
      </c>
    </row>
    <row r="12" spans="1:4" x14ac:dyDescent="0.25">
      <c r="A12" t="s">
        <v>7</v>
      </c>
      <c r="D12" s="2">
        <v>800</v>
      </c>
    </row>
    <row r="13" spans="1:4" x14ac:dyDescent="0.25">
      <c r="A13" t="s">
        <v>9</v>
      </c>
      <c r="D13" s="2">
        <f>86+185.38+68.51+73.94</f>
        <v>413.83</v>
      </c>
    </row>
    <row r="14" spans="1:4" x14ac:dyDescent="0.25">
      <c r="A14" t="s">
        <v>11</v>
      </c>
      <c r="D14" s="2">
        <v>10923.44</v>
      </c>
    </row>
    <row r="15" spans="1:4" x14ac:dyDescent="0.25">
      <c r="A15" t="s">
        <v>13</v>
      </c>
      <c r="D15" s="2">
        <f>438+2358</f>
        <v>2796</v>
      </c>
    </row>
    <row r="17" spans="1:9" x14ac:dyDescent="0.25">
      <c r="A17" t="s">
        <v>12</v>
      </c>
      <c r="D17" s="2">
        <f>SUM(D5:D15)</f>
        <v>1678922.26</v>
      </c>
      <c r="F17" s="2"/>
    </row>
    <row r="18" spans="1:9" x14ac:dyDescent="0.25">
      <c r="I1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A86E1-BE89-4E91-A3C9-835D75A3D8D1}">
  <dimension ref="A1"/>
  <sheetViews>
    <sheetView workbookViewId="0">
      <selection activeCell="A2" sqref="A1:A78"/>
    </sheetView>
  </sheetViews>
  <sheetFormatPr defaultRowHeight="15" x14ac:dyDescent="0.25"/>
  <cols>
    <col min="1" max="1" width="14.5703125" style="2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H_C RESTORATION EXPENSES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Rude</dc:creator>
  <cp:lastModifiedBy>carl natalizia</cp:lastModifiedBy>
  <dcterms:created xsi:type="dcterms:W3CDTF">2023-12-06T19:10:51Z</dcterms:created>
  <dcterms:modified xsi:type="dcterms:W3CDTF">2024-04-23T16:59:53Z</dcterms:modified>
</cp:coreProperties>
</file>